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TB\Desktop\DEPRTAMENTO DE CONTABILIDAD\RESPALDO UTB ACTUAL\UTB\2024\CUENTA PUBLICA 2024\"/>
    </mc:Choice>
  </mc:AlternateContent>
  <xr:revisionPtr revIDLastSave="0" documentId="13_ncr:1_{A7F79C00-C4F5-410C-9AAF-6CBA22AC72D9}" xr6:coauthVersionLast="36" xr6:coauthVersionMax="36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0" yWindow="0" windowWidth="20490" windowHeight="6945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<sst xmlns="http://schemas.openxmlformats.org/spreadsheetml/2006/main" count="133" uniqueCount="131">
  <si>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</si>
  <si>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</si>
  <si>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</si>
  <si>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</si>
  <si>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</si>
  <si>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</si>
  <si>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</si>
  <si>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</si>
  <si>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</si>
  <si>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</si>
  <si>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</si>
  <si>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</si>
  <si>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</si>
  <si>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</si>
  <si>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</si>
  <si>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</si>
  <si>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</si>
  <si>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</si>
  <si>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</si>
  <si>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</si>
  <si>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</si>
  <si>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</si>
  <si>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</si>
  <si>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</si>
  <si>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</si>
  <si>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</si>
  <si>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</si>
  <si>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</si>
  <si>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</si>
  <si>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</si>
  <si>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</si>
  <si>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</si>
  <si>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</si>
  <si>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</si>
  <si>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</si>
  <si>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</si>
  <si>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</si>
  <si>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</si>
  <si>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</si>
  <si>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</si>
  <si>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</si>
  <si>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</si>
  <si>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</si>
  <si>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</si>
  <si>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</si>
  <si>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</si>
  <si>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</si>
  <si>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</si>
  <si>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</si>
  <si>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</si>
  <si>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</si>
  <si>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</si>
  <si>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</si>
  <si>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</si>
  <si>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</si>
  <si>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</si>
  <si>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</si>
  <si>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</si>
  <si>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</si>
  <si>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</si>
  <si>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</si>
  <si>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</si>
  <si>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</si>
  <si>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</si>
  <si>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</si>
  <si>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</si>
  <si>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</si>
  <si>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</si>
  <si>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</si>
  <si>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</si>
  <si>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</si>
  <si>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</si>
  <si>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</si>
  <si>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</si>
  <si>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</si>
  <si>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</si>
  <si>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</si>
  <si>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</si>
  <si>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</si>
  <si>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</si>
  <si>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</si>
  <si>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</si>
  <si>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</si>
  <si>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</si>
  <si>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</si>
  <si>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</si>
  <si>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</si>
  <si>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</si>
  <si>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</si>
  <si>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</si>
  <si>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</si>
  <si>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</si>
  <si>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</si>
  <si>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</si>
  <si>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</si>
  <si>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</si>
  <si>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</si>
  <si>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</si>
  <si>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</si>
  <si>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</si>
  <si>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</si>
  <si>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</si>
  <si>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</si>
  <si>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</si>
  <si>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</si>
  <si>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</si>
  <si>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</si>
  <si>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</si>
  <si>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</si>
  <si>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</si>
  <si>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</si>
  <si>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</si>
  <si>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</si>
  <si>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</si>
  <si>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</si>
  <si>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</si>
  <si>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</si>
  <si>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</si>
  <si>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</si>
  <si>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</si>
  <si>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</si>
  <si>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UNIVERSIDAD TECNOLOGICA DE LA BABICORA</t>
  </si>
  <si>
    <t>2024</t>
  </si>
  <si>
    <t>31 de diciembre de 2023</t>
  </si>
  <si>
    <t>31 de diciembre de 2024</t>
  </si>
  <si>
    <t xml:space="preserve">Al 31 de diciembre de 2023 y al 31 de diciembre de 2024 </t>
  </si>
  <si>
    <t>Mtro. Samuel Medina Villegas</t>
  </si>
  <si>
    <t>Apoderado Legal</t>
  </si>
  <si>
    <t>Dra. Sarahí Macías Chacón</t>
  </si>
  <si>
    <t>Secretaria de Administración y Finanzas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</si>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</sst>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 Narrow"/>
      <family val="2"/>
    </font>
    <font>
      <b/>
      <sz val="11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5" xfId="0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55" zoomScale="90" zoomScaleNormal="90" workbookViewId="0">
      <selection activeCell="G66" sqref="G66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4" t="s">
        <v>121</v>
      </c>
      <c r="C2" s="35"/>
      <c r="D2" s="35"/>
      <c r="E2" s="35"/>
      <c r="F2" s="35"/>
      <c r="G2" s="36"/>
    </row>
    <row r="3" spans="2:8" x14ac:dyDescent="0.25">
      <c r="B3" s="37" t="s">
        <v>1</v>
      </c>
      <c r="C3" s="38"/>
      <c r="D3" s="38"/>
      <c r="E3" s="38"/>
      <c r="F3" s="38"/>
      <c r="G3" s="39"/>
    </row>
    <row r="4" spans="2:8" ht="15" customHeight="1" x14ac:dyDescent="0.25">
      <c r="B4" s="40" t="s">
        <v>125</v>
      </c>
      <c r="C4" s="41"/>
      <c r="D4" s="41"/>
      <c r="E4" s="41"/>
      <c r="F4" s="41"/>
      <c r="G4" s="42"/>
    </row>
    <row r="5" spans="2:8" ht="15.75" thickBot="1" x14ac:dyDescent="0.3">
      <c r="B5" s="43" t="s">
        <v>2</v>
      </c>
      <c r="C5" s="44"/>
      <c r="D5" s="44"/>
      <c r="E5" s="44"/>
      <c r="F5" s="44"/>
      <c r="G5" s="45"/>
    </row>
    <row r="6" spans="2:8" ht="39.6" customHeight="1" thickBot="1" x14ac:dyDescent="0.3">
      <c r="B6" s="3" t="s">
        <v>3</v>
      </c>
      <c r="C6" s="30" t="s">
        <v>122</v>
      </c>
      <c r="D6" s="30" t="s">
        <v>123</v>
      </c>
      <c r="E6" s="3" t="s">
        <v>3</v>
      </c>
      <c r="F6" s="30" t="s">
        <v>122</v>
      </c>
      <c r="G6" s="30" t="s">
        <v>124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4007370</v>
      </c>
      <c r="D9" s="19">
        <f>SUM(D10:D16)</f>
        <v>4791160.74</v>
      </c>
      <c r="E9" s="11" t="s">
        <v>9</v>
      </c>
      <c r="F9" s="19">
        <f>SUM(F10:F18)</f>
        <v>9239838.7699999996</v>
      </c>
      <c r="G9" s="19">
        <f>SUM(G10:G18)</f>
        <v>8634938.290000001</v>
      </c>
    </row>
    <row r="10" spans="2:8" x14ac:dyDescent="0.25">
      <c r="B10" s="12" t="s">
        <v>10</v>
      </c>
      <c r="C10" s="31">
        <v>10000</v>
      </c>
      <c r="D10" s="31">
        <v>10000</v>
      </c>
      <c r="E10" s="13" t="s">
        <v>11</v>
      </c>
      <c r="F10" s="31">
        <v>337439.18</v>
      </c>
      <c r="G10" s="31">
        <v>295781.25</v>
      </c>
    </row>
    <row r="11" spans="2:8" x14ac:dyDescent="0.25">
      <c r="B11" s="12" t="s">
        <v>12</v>
      </c>
      <c r="C11" s="31">
        <v>3997370</v>
      </c>
      <c r="D11" s="31">
        <v>4781160.74</v>
      </c>
      <c r="E11" s="13" t="s">
        <v>13</v>
      </c>
      <c r="F11" s="31">
        <v>1476878.98</v>
      </c>
      <c r="G11" s="31">
        <v>834154.22</v>
      </c>
    </row>
    <row r="12" spans="2:8" ht="24" x14ac:dyDescent="0.25">
      <c r="B12" s="12" t="s">
        <v>14</v>
      </c>
      <c r="C12" s="31">
        <v>0</v>
      </c>
      <c r="D12" s="25">
        <v>0</v>
      </c>
      <c r="E12" s="13" t="s">
        <v>15</v>
      </c>
      <c r="F12" s="31">
        <v>12188.25</v>
      </c>
      <c r="G12" s="31">
        <v>12188.25</v>
      </c>
    </row>
    <row r="13" spans="2:8" ht="24" x14ac:dyDescent="0.25">
      <c r="B13" s="12" t="s">
        <v>16</v>
      </c>
      <c r="C13" s="31">
        <v>0</v>
      </c>
      <c r="D13" s="25">
        <v>0</v>
      </c>
      <c r="E13" s="13" t="s">
        <v>17</v>
      </c>
      <c r="F13" s="31">
        <v>0</v>
      </c>
      <c r="G13" s="25">
        <v>0</v>
      </c>
    </row>
    <row r="14" spans="2:8" ht="22.35" customHeight="1" x14ac:dyDescent="0.25">
      <c r="B14" s="12" t="s">
        <v>18</v>
      </c>
      <c r="C14" s="31">
        <v>0</v>
      </c>
      <c r="D14" s="25">
        <v>0</v>
      </c>
      <c r="E14" s="13" t="s">
        <v>19</v>
      </c>
      <c r="F14" s="31">
        <v>0</v>
      </c>
      <c r="G14" s="25">
        <v>0</v>
      </c>
    </row>
    <row r="15" spans="2:8" ht="24" x14ac:dyDescent="0.25">
      <c r="B15" s="12" t="s">
        <v>20</v>
      </c>
      <c r="C15" s="31">
        <v>0</v>
      </c>
      <c r="D15" s="25">
        <v>0</v>
      </c>
      <c r="E15" s="13" t="s">
        <v>21</v>
      </c>
      <c r="F15" s="31">
        <v>0</v>
      </c>
      <c r="G15" s="25">
        <v>0</v>
      </c>
    </row>
    <row r="16" spans="2:8" ht="24" x14ac:dyDescent="0.25">
      <c r="B16" s="12" t="s">
        <v>22</v>
      </c>
      <c r="C16" s="31">
        <v>0</v>
      </c>
      <c r="D16" s="25">
        <v>0</v>
      </c>
      <c r="E16" s="13" t="s">
        <v>23</v>
      </c>
      <c r="F16" s="31">
        <v>637343.41</v>
      </c>
      <c r="G16" s="31">
        <v>549802.63</v>
      </c>
    </row>
    <row r="17" spans="2:7" ht="24" x14ac:dyDescent="0.25">
      <c r="B17" s="10" t="s">
        <v>24</v>
      </c>
      <c r="C17" s="19">
        <f>SUM(C18:C24)</f>
        <v>7168308</v>
      </c>
      <c r="D17" s="19">
        <f>SUM(D18:D24)</f>
        <v>7315931.96</v>
      </c>
      <c r="E17" s="13" t="s">
        <v>25</v>
      </c>
      <c r="F17" s="31">
        <v>0</v>
      </c>
      <c r="G17" s="25">
        <v>0</v>
      </c>
    </row>
    <row r="18" spans="2:7" x14ac:dyDescent="0.25">
      <c r="B18" s="12" t="s">
        <v>26</v>
      </c>
      <c r="C18" s="31">
        <v>0</v>
      </c>
      <c r="D18" s="25">
        <v>0</v>
      </c>
      <c r="E18" s="13" t="s">
        <v>27</v>
      </c>
      <c r="F18" s="31">
        <v>6775988.9500000002</v>
      </c>
      <c r="G18" s="31">
        <v>6943011.9400000004</v>
      </c>
    </row>
    <row r="19" spans="2:7" x14ac:dyDescent="0.25">
      <c r="B19" s="12" t="s">
        <v>28</v>
      </c>
      <c r="C19" s="31">
        <v>25</v>
      </c>
      <c r="D19" s="25">
        <v>25</v>
      </c>
      <c r="E19" s="11" t="s">
        <v>29</v>
      </c>
      <c r="F19" s="19">
        <f>SUM(F20:F22)</f>
        <v>0</v>
      </c>
      <c r="G19" s="19">
        <f>SUM(G20:G22)</f>
        <v>0</v>
      </c>
    </row>
    <row r="20" spans="2:7" ht="24" x14ac:dyDescent="0.25">
      <c r="B20" s="12" t="s">
        <v>30</v>
      </c>
      <c r="C20" s="31">
        <v>7168283</v>
      </c>
      <c r="D20" s="31">
        <v>7315906.96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31">
        <v>0</v>
      </c>
      <c r="D21" s="25">
        <v>0</v>
      </c>
      <c r="E21" s="13" t="s">
        <v>33</v>
      </c>
      <c r="F21" s="25">
        <v>0</v>
      </c>
      <c r="G21" s="25">
        <v>0</v>
      </c>
    </row>
    <row r="22" spans="2:7" ht="24" x14ac:dyDescent="0.25">
      <c r="B22" s="12" t="s">
        <v>34</v>
      </c>
      <c r="C22" s="25">
        <v>0</v>
      </c>
      <c r="D22" s="25">
        <v>0</v>
      </c>
      <c r="E22" s="13" t="s">
        <v>35</v>
      </c>
      <c r="F22" s="25">
        <v>0</v>
      </c>
      <c r="G22" s="25">
        <v>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 x14ac:dyDescent="0.25">
      <c r="B24" s="12" t="s">
        <v>38</v>
      </c>
      <c r="C24" s="25">
        <v>0</v>
      </c>
      <c r="D24" s="25">
        <v>0</v>
      </c>
      <c r="E24" s="13" t="s">
        <v>39</v>
      </c>
      <c r="F24" s="25">
        <v>0</v>
      </c>
      <c r="G24" s="25">
        <v>0</v>
      </c>
    </row>
    <row r="25" spans="2:7" ht="24" x14ac:dyDescent="0.25">
      <c r="B25" s="10" t="s">
        <v>40</v>
      </c>
      <c r="C25" s="19">
        <f>SUM(C26:C30)</f>
        <v>10964</v>
      </c>
      <c r="D25" s="19">
        <f>SUM(D26:D30)</f>
        <v>21012.74</v>
      </c>
      <c r="E25" s="13" t="s">
        <v>41</v>
      </c>
      <c r="F25" s="25">
        <v>0</v>
      </c>
      <c r="G25" s="25">
        <v>0</v>
      </c>
    </row>
    <row r="26" spans="2:7" ht="24" x14ac:dyDescent="0.25">
      <c r="B26" s="12" t="s">
        <v>42</v>
      </c>
      <c r="C26" s="31">
        <v>10964</v>
      </c>
      <c r="D26" s="31">
        <v>21012.74</v>
      </c>
      <c r="E26" s="11" t="s">
        <v>43</v>
      </c>
      <c r="F26" s="26">
        <v>0</v>
      </c>
      <c r="G26" s="26">
        <v>0</v>
      </c>
    </row>
    <row r="27" spans="2:7" ht="24" x14ac:dyDescent="0.25">
      <c r="B27" s="12" t="s">
        <v>44</v>
      </c>
      <c r="C27" s="31">
        <v>0</v>
      </c>
      <c r="D27" s="25">
        <v>0</v>
      </c>
      <c r="E27" s="11" t="s">
        <v>45</v>
      </c>
      <c r="F27" s="19">
        <f>SUM(F28:F30)</f>
        <v>0</v>
      </c>
      <c r="G27" s="19">
        <f>SUM(G28:G30)</f>
        <v>0</v>
      </c>
    </row>
    <row r="28" spans="2:7" ht="24" x14ac:dyDescent="0.25">
      <c r="B28" s="12" t="s">
        <v>46</v>
      </c>
      <c r="C28" s="25">
        <v>0</v>
      </c>
      <c r="D28" s="25">
        <v>0</v>
      </c>
      <c r="E28" s="13" t="s">
        <v>47</v>
      </c>
      <c r="F28" s="25">
        <v>0</v>
      </c>
      <c r="G28" s="25">
        <v>0</v>
      </c>
    </row>
    <row r="29" spans="2:7" ht="25.35" customHeight="1" x14ac:dyDescent="0.25">
      <c r="B29" s="12" t="s">
        <v>48</v>
      </c>
      <c r="C29" s="25">
        <v>0</v>
      </c>
      <c r="D29" s="25">
        <v>0</v>
      </c>
      <c r="E29" s="13" t="s">
        <v>49</v>
      </c>
      <c r="F29" s="25">
        <v>0</v>
      </c>
      <c r="G29" s="25">
        <v>0</v>
      </c>
    </row>
    <row r="30" spans="2:7" ht="29.1" customHeight="1" x14ac:dyDescent="0.25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4" x14ac:dyDescent="0.25">
      <c r="B31" s="10" t="s">
        <v>52</v>
      </c>
      <c r="C31" s="19">
        <f>SUM(C32:C36)</f>
        <v>0</v>
      </c>
      <c r="D31" s="19">
        <f>SUM(D32:D36)</f>
        <v>94185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25">
      <c r="B32" s="12" t="s">
        <v>54</v>
      </c>
      <c r="C32" s="25">
        <v>0</v>
      </c>
      <c r="D32" s="25">
        <v>94185</v>
      </c>
      <c r="E32" s="13" t="s">
        <v>55</v>
      </c>
      <c r="F32" s="25">
        <v>0</v>
      </c>
      <c r="G32" s="25">
        <v>0</v>
      </c>
    </row>
    <row r="33" spans="2:7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25">
      <c r="B37" s="10" t="s">
        <v>64</v>
      </c>
      <c r="C37" s="26">
        <v>0</v>
      </c>
      <c r="D37" s="26">
        <v>26364.42</v>
      </c>
      <c r="E37" s="13" t="s">
        <v>65</v>
      </c>
      <c r="F37" s="25">
        <v>0</v>
      </c>
      <c r="G37" s="25">
        <v>0</v>
      </c>
    </row>
    <row r="38" spans="2:7" ht="24" x14ac:dyDescent="0.25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0</v>
      </c>
      <c r="G38" s="19">
        <f>SUM(G39:G41)</f>
        <v>0</v>
      </c>
    </row>
    <row r="39" spans="2:7" ht="24" x14ac:dyDescent="0.25">
      <c r="B39" s="12" t="s">
        <v>68</v>
      </c>
      <c r="C39" s="25">
        <v>0</v>
      </c>
      <c r="D39" s="25">
        <v>0</v>
      </c>
      <c r="E39" s="13" t="s">
        <v>69</v>
      </c>
      <c r="F39" s="25">
        <v>0</v>
      </c>
      <c r="G39" s="25">
        <v>0</v>
      </c>
    </row>
    <row r="40" spans="2:7" x14ac:dyDescent="0.25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25">
      <c r="B41" s="10" t="s">
        <v>72</v>
      </c>
      <c r="C41" s="19">
        <f>SUM(C42:C45)</f>
        <v>0</v>
      </c>
      <c r="D41" s="19">
        <f>SUM(D42:D45)</f>
        <v>0</v>
      </c>
      <c r="E41" s="13" t="s">
        <v>73</v>
      </c>
      <c r="F41" s="25">
        <v>0</v>
      </c>
      <c r="G41" s="25">
        <v>0</v>
      </c>
    </row>
    <row r="42" spans="2:7" x14ac:dyDescent="0.25">
      <c r="B42" s="12" t="s">
        <v>74</v>
      </c>
      <c r="C42" s="25">
        <v>0</v>
      </c>
      <c r="D42" s="25">
        <v>0</v>
      </c>
      <c r="E42" s="11" t="s">
        <v>75</v>
      </c>
      <c r="F42" s="19">
        <f>SUM(F43:F45)</f>
        <v>0</v>
      </c>
      <c r="G42" s="19">
        <f>SUM(G43:G45)</f>
        <v>0</v>
      </c>
    </row>
    <row r="43" spans="2:7" ht="24" x14ac:dyDescent="0.25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4" x14ac:dyDescent="0.25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25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11186642</v>
      </c>
      <c r="D47" s="19">
        <f>SUM(D41,D38,D37,D31,D25,D17,D9)</f>
        <v>12248654.859999999</v>
      </c>
      <c r="E47" s="6" t="s">
        <v>83</v>
      </c>
      <c r="F47" s="19">
        <f>SUM(F42,F38,F31,F27,F26,F23,F19,F9)</f>
        <v>9239838.7699999996</v>
      </c>
      <c r="G47" s="19">
        <f>SUM(G42,G38,G31,G27,G26,G23,G19,G9)</f>
        <v>8634938.290000001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>
        <v>0</v>
      </c>
      <c r="D50" s="25">
        <v>0</v>
      </c>
      <c r="E50" s="11" t="s">
        <v>87</v>
      </c>
      <c r="F50" s="25">
        <v>0</v>
      </c>
      <c r="G50" s="25">
        <v>0</v>
      </c>
    </row>
    <row r="51" spans="2:7" ht="24" x14ac:dyDescent="0.25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4" x14ac:dyDescent="0.25">
      <c r="B52" s="10" t="s">
        <v>90</v>
      </c>
      <c r="C52" s="31">
        <v>0</v>
      </c>
      <c r="D52" s="31">
        <v>64347089.630000003</v>
      </c>
      <c r="E52" s="11" t="s">
        <v>91</v>
      </c>
      <c r="F52" s="25">
        <v>0</v>
      </c>
      <c r="G52" s="25">
        <v>0</v>
      </c>
    </row>
    <row r="53" spans="2:7" x14ac:dyDescent="0.25">
      <c r="B53" s="10" t="s">
        <v>92</v>
      </c>
      <c r="C53" s="31">
        <v>0</v>
      </c>
      <c r="D53" s="31">
        <v>43883134.420000002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31">
        <v>64347090</v>
      </c>
      <c r="D54" s="31">
        <v>3617393.71</v>
      </c>
      <c r="E54" s="11" t="s">
        <v>95</v>
      </c>
      <c r="F54" s="25">
        <v>0</v>
      </c>
      <c r="G54" s="25">
        <v>0</v>
      </c>
    </row>
    <row r="55" spans="2:7" ht="21" customHeight="1" x14ac:dyDescent="0.25">
      <c r="B55" s="10" t="s">
        <v>96</v>
      </c>
      <c r="C55" s="31">
        <v>49650842</v>
      </c>
      <c r="D55" s="25">
        <v>-45900408.840000004</v>
      </c>
      <c r="E55" s="11" t="s">
        <v>97</v>
      </c>
      <c r="F55" s="25">
        <v>0</v>
      </c>
      <c r="G55" s="25">
        <v>0</v>
      </c>
    </row>
    <row r="56" spans="2:7" x14ac:dyDescent="0.25">
      <c r="B56" s="10" t="s">
        <v>98</v>
      </c>
      <c r="C56" s="31">
        <v>4190781</v>
      </c>
      <c r="D56" s="31">
        <v>0</v>
      </c>
      <c r="E56" s="6"/>
      <c r="F56" s="20"/>
      <c r="G56" s="20"/>
    </row>
    <row r="57" spans="2:7" ht="24" x14ac:dyDescent="0.25">
      <c r="B57" s="10" t="s">
        <v>99</v>
      </c>
      <c r="C57" s="25">
        <v>-50887964</v>
      </c>
      <c r="D57" s="25">
        <v>0</v>
      </c>
      <c r="E57" s="6" t="s">
        <v>100</v>
      </c>
      <c r="F57" s="19">
        <f>SUM(F50:F55)</f>
        <v>0</v>
      </c>
      <c r="G57" s="19">
        <f>SUM(G50:G55)</f>
        <v>0</v>
      </c>
    </row>
    <row r="58" spans="2:7" x14ac:dyDescent="0.25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9239838.7699999996</v>
      </c>
      <c r="G59" s="19">
        <f>SUM(G47,G57)</f>
        <v>8634938.290000001</v>
      </c>
    </row>
    <row r="60" spans="2:7" ht="24" x14ac:dyDescent="0.25">
      <c r="B60" s="4" t="s">
        <v>103</v>
      </c>
      <c r="C60" s="19">
        <f>SUM(C50:C58)</f>
        <v>67300749</v>
      </c>
      <c r="D60" s="19">
        <f>SUM(D50:D58)</f>
        <v>65947208.920000002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78487391</v>
      </c>
      <c r="D62" s="19">
        <f>SUM(D47,D60)</f>
        <v>78195863.780000001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39525077.5</v>
      </c>
      <c r="G63" s="19">
        <f>SUM(G64:G66)</f>
        <v>39525077.5</v>
      </c>
    </row>
    <row r="64" spans="2:7" x14ac:dyDescent="0.25">
      <c r="B64" s="14"/>
      <c r="C64" s="22"/>
      <c r="D64" s="22"/>
      <c r="E64" s="11" t="s">
        <v>107</v>
      </c>
      <c r="F64" s="25">
        <v>0</v>
      </c>
      <c r="G64" s="25">
        <v>0</v>
      </c>
    </row>
    <row r="65" spans="2:7" x14ac:dyDescent="0.25">
      <c r="B65" s="14"/>
      <c r="C65" s="22"/>
      <c r="D65" s="22"/>
      <c r="E65" s="11" t="s">
        <v>108</v>
      </c>
      <c r="F65" s="31">
        <v>39525077.5</v>
      </c>
      <c r="G65" s="31">
        <v>39525077.5</v>
      </c>
    </row>
    <row r="66" spans="2:7" x14ac:dyDescent="0.25">
      <c r="B66" s="14"/>
      <c r="C66" s="22"/>
      <c r="D66" s="22"/>
      <c r="E66" s="11" t="s">
        <v>109</v>
      </c>
      <c r="F66" s="25">
        <v>0</v>
      </c>
      <c r="G66" s="25">
        <v>0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29722474.729999997</v>
      </c>
      <c r="G68" s="19">
        <f>SUM(G69:G73)</f>
        <v>30035848.190000001</v>
      </c>
    </row>
    <row r="69" spans="2:7" x14ac:dyDescent="0.25">
      <c r="B69" s="14"/>
      <c r="C69" s="22"/>
      <c r="D69" s="22"/>
      <c r="E69" s="11" t="s">
        <v>111</v>
      </c>
      <c r="F69" s="25">
        <v>-674618.71</v>
      </c>
      <c r="G69" s="25">
        <v>-6183360.0599999996</v>
      </c>
    </row>
    <row r="70" spans="2:7" x14ac:dyDescent="0.25">
      <c r="B70" s="14"/>
      <c r="C70" s="22"/>
      <c r="D70" s="22"/>
      <c r="E70" s="11" t="s">
        <v>112</v>
      </c>
      <c r="F70" s="31">
        <v>29705194.859999999</v>
      </c>
      <c r="G70" s="31">
        <v>36219208.25</v>
      </c>
    </row>
    <row r="71" spans="2:7" x14ac:dyDescent="0.25">
      <c r="B71" s="14"/>
      <c r="C71" s="22"/>
      <c r="D71" s="22"/>
      <c r="E71" s="11" t="s">
        <v>113</v>
      </c>
      <c r="F71" s="31">
        <v>0</v>
      </c>
      <c r="G71" s="25">
        <v>0</v>
      </c>
    </row>
    <row r="72" spans="2:7" x14ac:dyDescent="0.25">
      <c r="B72" s="14"/>
      <c r="C72" s="22"/>
      <c r="D72" s="22"/>
      <c r="E72" s="11" t="s">
        <v>114</v>
      </c>
      <c r="F72" s="31">
        <v>0</v>
      </c>
      <c r="G72" s="25">
        <v>0</v>
      </c>
    </row>
    <row r="73" spans="2:7" ht="24" x14ac:dyDescent="0.25">
      <c r="B73" s="14"/>
      <c r="C73" s="22"/>
      <c r="D73" s="22"/>
      <c r="E73" s="11" t="s">
        <v>115</v>
      </c>
      <c r="F73" s="31">
        <v>691898.58</v>
      </c>
      <c r="G73" s="25">
        <v>0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24" x14ac:dyDescent="0.25">
      <c r="B75" s="14"/>
      <c r="C75" s="22"/>
      <c r="D75" s="22"/>
      <c r="E75" s="6" t="s">
        <v>116</v>
      </c>
      <c r="F75" s="19">
        <f>SUM(F76:F77)</f>
        <v>0</v>
      </c>
      <c r="G75" s="19">
        <f>SUM(G76:G77)</f>
        <v>0</v>
      </c>
    </row>
    <row r="76" spans="2:7" x14ac:dyDescent="0.25">
      <c r="B76" s="14"/>
      <c r="C76" s="22"/>
      <c r="D76" s="22"/>
      <c r="E76" s="11" t="s">
        <v>117</v>
      </c>
      <c r="F76" s="25">
        <v>0</v>
      </c>
      <c r="G76" s="25">
        <v>0</v>
      </c>
    </row>
    <row r="77" spans="2:7" x14ac:dyDescent="0.25">
      <c r="B77" s="14"/>
      <c r="C77" s="22"/>
      <c r="D77" s="22"/>
      <c r="E77" s="11" t="s">
        <v>118</v>
      </c>
      <c r="F77" s="25">
        <v>0</v>
      </c>
      <c r="G77" s="25">
        <v>0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6.1" customHeight="1" x14ac:dyDescent="0.25">
      <c r="B79" s="14"/>
      <c r="C79" s="22"/>
      <c r="D79" s="22"/>
      <c r="E79" s="6" t="s">
        <v>119</v>
      </c>
      <c r="F79" s="19">
        <f>SUM(F63,F68,F75)</f>
        <v>69247552.229999989</v>
      </c>
      <c r="G79" s="19">
        <f>SUM(G63,G68,G75)</f>
        <v>69560925.689999998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78487390.999999985</v>
      </c>
      <c r="G81" s="19">
        <f>SUM(G59,G79)</f>
        <v>78195863.980000004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/>
    <row r="84" spans="2:7" s="28" customFormat="1" x14ac:dyDescent="0.25">
      <c r="B84" s="33" t="s">
        <v>130</v>
      </c>
      <c r="C84" s="27"/>
      <c r="D84" s="27"/>
      <c r="E84" s="27"/>
    </row>
    <row r="85" spans="2:7" s="28" customFormat="1" x14ac:dyDescent="0.25">
      <c r="B85" s="27"/>
      <c r="C85" s="27"/>
      <c r="D85" s="27"/>
      <c r="E85" s="27"/>
    </row>
    <row r="86" spans="2:7" s="28" customFormat="1" x14ac:dyDescent="0.25"/>
    <row r="87" spans="2:7" s="28" customFormat="1" x14ac:dyDescent="0.25">
      <c r="B87" s="32" t="s">
        <v>126</v>
      </c>
      <c r="C87" s="27"/>
      <c r="D87" s="27"/>
      <c r="E87" s="32" t="s">
        <v>128</v>
      </c>
    </row>
    <row r="88" spans="2:7" s="28" customFormat="1" x14ac:dyDescent="0.25">
      <c r="B88" s="32" t="s">
        <v>127</v>
      </c>
      <c r="C88" s="27"/>
      <c r="D88" s="27"/>
      <c r="E88" s="32" t="s">
        <v>129</v>
      </c>
    </row>
    <row r="89" spans="2:7" s="28" customFormat="1" x14ac:dyDescent="0.25">
      <c r="B89" s="27"/>
      <c r="C89" s="27"/>
      <c r="D89" s="27"/>
      <c r="E89" s="27"/>
    </row>
    <row r="90" spans="2:7" s="28" customFormat="1" x14ac:dyDescent="0.25">
      <c r="B90" s="27"/>
      <c r="C90" s="27"/>
      <c r="D90" s="27"/>
      <c r="E90" s="27"/>
    </row>
    <row r="91" spans="2:7" s="28" customFormat="1" x14ac:dyDescent="0.25">
      <c r="B91" s="27"/>
      <c r="C91" s="27"/>
      <c r="D91" s="27"/>
      <c r="E91" s="27"/>
    </row>
    <row r="92" spans="2:7" s="28" customFormat="1" x14ac:dyDescent="0.25">
      <c r="B92" s="27"/>
      <c r="C92" s="27"/>
      <c r="D92" s="27"/>
      <c r="E92" s="27"/>
    </row>
    <row r="93" spans="2:7" s="28" customFormat="1" x14ac:dyDescent="0.25">
      <c r="B93" s="27"/>
      <c r="C93" s="27"/>
      <c r="D93" s="27"/>
      <c r="E93" s="27"/>
    </row>
    <row r="94" spans="2:7" s="28" customFormat="1" x14ac:dyDescent="0.25">
      <c r="B94" s="27"/>
      <c r="C94" s="27"/>
      <c r="D94" s="27"/>
      <c r="E94" s="27"/>
    </row>
    <row r="95" spans="2:7" s="28" customFormat="1" x14ac:dyDescent="0.25">
      <c r="B95" s="27"/>
      <c r="C95" s="27"/>
      <c r="D95" s="27"/>
      <c r="E95" s="27"/>
    </row>
    <row r="96" spans="2:7" s="28" customFormat="1" x14ac:dyDescent="0.25">
      <c r="B96" s="27"/>
      <c r="C96" s="27"/>
      <c r="D96" s="27"/>
      <c r="E96" s="27"/>
    </row>
    <row r="97" spans="2:19" s="28" customFormat="1" x14ac:dyDescent="0.25">
      <c r="B97" s="27"/>
      <c r="C97" s="27"/>
      <c r="D97" s="27"/>
      <c r="E97" s="27"/>
    </row>
    <row r="98" spans="2:19" s="28" customFormat="1" x14ac:dyDescent="0.25">
      <c r="B98" s="27"/>
      <c r="C98" s="27"/>
      <c r="D98" s="27"/>
      <c r="E98" s="27"/>
    </row>
    <row r="99" spans="2:19" s="28" customFormat="1" x14ac:dyDescent="0.25">
      <c r="B99" s="27"/>
      <c r="C99" s="27"/>
      <c r="D99" s="27"/>
      <c r="E99" s="27"/>
    </row>
    <row r="100" spans="2:19" s="28" customFormat="1" x14ac:dyDescent="0.25">
      <c r="B100" s="27"/>
      <c r="C100" s="27"/>
      <c r="D100" s="27"/>
      <c r="E100" s="27"/>
      <c r="S100" s="29"/>
    </row>
    <row r="101" spans="2:19" s="28" customFormat="1" x14ac:dyDescent="0.25">
      <c r="B101" s="27"/>
      <c r="C101" s="27"/>
      <c r="D101" s="27"/>
      <c r="E101" s="27"/>
    </row>
    <row r="102" spans="2:19" s="28" customFormat="1" x14ac:dyDescent="0.25">
      <c r="B102" s="27"/>
      <c r="C102" s="27"/>
      <c r="D102" s="27"/>
      <c r="E102" s="27"/>
    </row>
    <row r="103" spans="2:19" s="28" customFormat="1" x14ac:dyDescent="0.25">
      <c r="B103" s="27"/>
      <c r="C103" s="27"/>
      <c r="D103" s="27"/>
      <c r="E103" s="27"/>
    </row>
    <row r="104" spans="2:19" s="28" customFormat="1" x14ac:dyDescent="0.25">
      <c r="B104" s="27"/>
      <c r="C104" s="27"/>
      <c r="D104" s="27"/>
      <c r="E104" s="27"/>
    </row>
    <row r="105" spans="2:19" s="28" customFormat="1" x14ac:dyDescent="0.25">
      <c r="B105" s="27"/>
      <c r="C105" s="27"/>
      <c r="D105" s="27"/>
      <c r="E105" s="27"/>
    </row>
    <row r="106" spans="2:19" s="28" customFormat="1" x14ac:dyDescent="0.25">
      <c r="B106" s="27"/>
      <c r="C106" s="27"/>
      <c r="D106" s="27"/>
      <c r="E106" s="27"/>
    </row>
    <row r="107" spans="2:19" s="28" customFormat="1" x14ac:dyDescent="0.25">
      <c r="B107" s="27"/>
      <c r="C107" s="27"/>
      <c r="D107" s="27"/>
      <c r="E107" s="27"/>
    </row>
    <row r="108" spans="2:19" s="28" customFormat="1" x14ac:dyDescent="0.25">
      <c r="B108" s="27"/>
      <c r="C108" s="27"/>
      <c r="D108" s="27"/>
      <c r="E108" s="27"/>
    </row>
    <row r="109" spans="2:19" s="28" customFormat="1" x14ac:dyDescent="0.25">
      <c r="B109" s="27"/>
      <c r="C109" s="27"/>
      <c r="D109" s="27"/>
      <c r="E109" s="27"/>
    </row>
    <row r="110" spans="2:19" s="28" customFormat="1" x14ac:dyDescent="0.25">
      <c r="B110" s="27"/>
      <c r="C110" s="27"/>
      <c r="D110" s="27"/>
      <c r="E110" s="27"/>
    </row>
    <row r="111" spans="2:19" s="28" customFormat="1" x14ac:dyDescent="0.25">
      <c r="B111" s="27"/>
      <c r="C111" s="27"/>
      <c r="D111" s="27"/>
      <c r="E111" s="27"/>
    </row>
    <row r="112" spans="2:19" s="28" customFormat="1" x14ac:dyDescent="0.25">
      <c r="B112" s="27"/>
      <c r="C112" s="27"/>
      <c r="D112" s="27"/>
      <c r="E112" s="27"/>
    </row>
    <row r="113" spans="2:5" s="28" customFormat="1" x14ac:dyDescent="0.25">
      <c r="B113" s="27"/>
      <c r="C113" s="27"/>
      <c r="D113" s="27"/>
      <c r="E113" s="27"/>
    </row>
    <row r="114" spans="2:5" s="28" customFormat="1" x14ac:dyDescent="0.25">
      <c r="B114" s="27"/>
      <c r="C114" s="27"/>
      <c r="D114" s="27"/>
      <c r="E114" s="27"/>
    </row>
    <row r="115" spans="2:5" s="28" customFormat="1" x14ac:dyDescent="0.25">
      <c r="B115" s="27"/>
      <c r="C115" s="27"/>
      <c r="D115" s="27"/>
      <c r="E115" s="27"/>
    </row>
    <row r="116" spans="2:5" s="28" customFormat="1" x14ac:dyDescent="0.25">
      <c r="B116" s="27"/>
      <c r="C116" s="27"/>
      <c r="D116" s="27"/>
      <c r="E116" s="27"/>
    </row>
    <row r="117" spans="2:5" s="28" customFormat="1" x14ac:dyDescent="0.25">
      <c r="B117" s="27"/>
      <c r="C117" s="27"/>
      <c r="D117" s="27"/>
      <c r="E117" s="27"/>
    </row>
    <row r="118" spans="2:5" s="28" customFormat="1" x14ac:dyDescent="0.25">
      <c r="B118" s="27"/>
      <c r="C118" s="27"/>
      <c r="D118" s="27"/>
      <c r="E118" s="27"/>
    </row>
    <row r="119" spans="2:5" s="28" customFormat="1" x14ac:dyDescent="0.25">
      <c r="B119" s="27"/>
      <c r="C119" s="27"/>
      <c r="D119" s="27"/>
      <c r="E119" s="27"/>
    </row>
    <row r="120" spans="2:5" s="28" customFormat="1" x14ac:dyDescent="0.25">
      <c r="B120" s="27"/>
      <c r="C120" s="27"/>
      <c r="D120" s="27"/>
      <c r="E120" s="27"/>
    </row>
    <row r="121" spans="2:5" s="28" customFormat="1" x14ac:dyDescent="0.25">
      <c r="B121" s="27"/>
      <c r="C121" s="27"/>
      <c r="D121" s="27"/>
      <c r="E121" s="27"/>
    </row>
    <row r="122" spans="2:5" s="28" customFormat="1" x14ac:dyDescent="0.25">
      <c r="B122" s="27"/>
      <c r="C122" s="27"/>
      <c r="D122" s="27"/>
      <c r="E122" s="27"/>
    </row>
    <row r="123" spans="2:5" s="28" customFormat="1" x14ac:dyDescent="0.25">
      <c r="B123" s="27"/>
      <c r="C123" s="27"/>
      <c r="D123" s="27"/>
      <c r="E123" s="27"/>
    </row>
    <row r="124" spans="2:5" s="28" customFormat="1" x14ac:dyDescent="0.25">
      <c r="B124" s="27"/>
      <c r="C124" s="27"/>
      <c r="D124" s="27"/>
      <c r="E124" s="27"/>
    </row>
    <row r="125" spans="2:5" s="28" customFormat="1" x14ac:dyDescent="0.25">
      <c r="B125" s="27"/>
      <c r="C125" s="27"/>
      <c r="D125" s="27"/>
      <c r="E125" s="27"/>
    </row>
    <row r="126" spans="2:5" s="28" customFormat="1" x14ac:dyDescent="0.25">
      <c r="B126" s="27"/>
      <c r="C126" s="27"/>
      <c r="D126" s="27"/>
      <c r="E126" s="27"/>
    </row>
    <row r="127" spans="2:5" s="28" customFormat="1" x14ac:dyDescent="0.25">
      <c r="B127" s="27"/>
      <c r="C127" s="27"/>
      <c r="D127" s="27"/>
      <c r="E127" s="27"/>
    </row>
    <row r="128" spans="2:5" s="28" customFormat="1" x14ac:dyDescent="0.25">
      <c r="B128" s="27"/>
      <c r="C128" s="27"/>
      <c r="D128" s="27"/>
      <c r="E128" s="27"/>
    </row>
    <row r="129" spans="2:5" s="28" customFormat="1" x14ac:dyDescent="0.25">
      <c r="B129" s="27"/>
      <c r="C129" s="27"/>
      <c r="D129" s="27"/>
      <c r="E129" s="27"/>
    </row>
    <row r="130" spans="2:5" s="28" customFormat="1" x14ac:dyDescent="0.25">
      <c r="B130" s="27"/>
      <c r="C130" s="27"/>
      <c r="D130" s="27"/>
      <c r="E130" s="27"/>
    </row>
    <row r="131" spans="2:5" s="28" customFormat="1" x14ac:dyDescent="0.25">
      <c r="B131" s="27"/>
      <c r="C131" s="27"/>
      <c r="D131" s="27"/>
      <c r="E131" s="27"/>
    </row>
    <row r="132" spans="2:5" s="28" customFormat="1" x14ac:dyDescent="0.25">
      <c r="B132" s="27"/>
      <c r="C132" s="27"/>
      <c r="D132" s="27"/>
      <c r="E132" s="27"/>
    </row>
    <row r="133" spans="2:5" s="28" customFormat="1" x14ac:dyDescent="0.25">
      <c r="B133" s="27"/>
      <c r="C133" s="27"/>
      <c r="D133" s="27"/>
      <c r="E133" s="27"/>
    </row>
    <row r="134" spans="2:5" s="28" customFormat="1" x14ac:dyDescent="0.25">
      <c r="B134" s="27"/>
      <c r="C134" s="27"/>
      <c r="D134" s="27"/>
      <c r="E134" s="27"/>
    </row>
    <row r="135" spans="2:5" s="28" customFormat="1" x14ac:dyDescent="0.25">
      <c r="B135" s="27"/>
      <c r="C135" s="27"/>
      <c r="D135" s="27"/>
      <c r="E135" s="27"/>
    </row>
    <row r="136" spans="2:5" s="28" customFormat="1" x14ac:dyDescent="0.25">
      <c r="B136" s="27"/>
      <c r="C136" s="27"/>
      <c r="D136" s="27"/>
      <c r="E136" s="27"/>
    </row>
    <row r="137" spans="2:5" s="28" customFormat="1" x14ac:dyDescent="0.25">
      <c r="B137" s="27"/>
      <c r="C137" s="27"/>
      <c r="D137" s="27"/>
      <c r="E137" s="27"/>
    </row>
    <row r="138" spans="2:5" s="28" customFormat="1" x14ac:dyDescent="0.25">
      <c r="B138" s="27"/>
      <c r="C138" s="27"/>
      <c r="D138" s="27"/>
      <c r="E138" s="27"/>
    </row>
    <row r="139" spans="2:5" s="28" customFormat="1" x14ac:dyDescent="0.25">
      <c r="B139" s="27"/>
      <c r="C139" s="27"/>
      <c r="D139" s="27"/>
      <c r="E139" s="27"/>
    </row>
    <row r="140" spans="2:5" s="28" customFormat="1" x14ac:dyDescent="0.25">
      <c r="B140" s="27"/>
      <c r="C140" s="27"/>
      <c r="D140" s="27"/>
      <c r="E140" s="27"/>
    </row>
    <row r="141" spans="2:5" s="28" customFormat="1" x14ac:dyDescent="0.25">
      <c r="B141" s="27"/>
      <c r="C141" s="27"/>
      <c r="D141" s="27"/>
      <c r="E141" s="27"/>
    </row>
    <row r="142" spans="2:5" s="28" customFormat="1" x14ac:dyDescent="0.25">
      <c r="B142" s="27"/>
      <c r="C142" s="27"/>
      <c r="D142" s="27"/>
      <c r="E142" s="27"/>
    </row>
    <row r="143" spans="2:5" s="28" customFormat="1" x14ac:dyDescent="0.25">
      <c r="B143" s="27"/>
      <c r="C143" s="27"/>
      <c r="D143" s="27"/>
      <c r="E143" s="27"/>
    </row>
    <row r="144" spans="2:5" s="28" customFormat="1" x14ac:dyDescent="0.25">
      <c r="B144" s="27"/>
      <c r="C144" s="27"/>
      <c r="D144" s="27"/>
      <c r="E144" s="27"/>
    </row>
    <row r="145" spans="2:5" s="28" customFormat="1" x14ac:dyDescent="0.25">
      <c r="B145" s="27"/>
      <c r="C145" s="27"/>
      <c r="D145" s="27"/>
      <c r="E145" s="27"/>
    </row>
    <row r="146" spans="2:5" s="28" customFormat="1" x14ac:dyDescent="0.25">
      <c r="B146" s="27"/>
      <c r="C146" s="27"/>
      <c r="D146" s="27"/>
      <c r="E146" s="27"/>
    </row>
    <row r="147" spans="2:5" s="28" customFormat="1" x14ac:dyDescent="0.25">
      <c r="B147" s="27"/>
      <c r="C147" s="27"/>
      <c r="D147" s="27"/>
      <c r="E147" s="27"/>
    </row>
    <row r="148" spans="2:5" s="28" customFormat="1" x14ac:dyDescent="0.25">
      <c r="B148" s="27"/>
      <c r="C148" s="27"/>
      <c r="D148" s="27"/>
      <c r="E148" s="27"/>
    </row>
    <row r="149" spans="2:5" s="28" customFormat="1" x14ac:dyDescent="0.25">
      <c r="B149" s="27"/>
      <c r="C149" s="27"/>
      <c r="D149" s="27"/>
      <c r="E149" s="27"/>
    </row>
  </sheetData>
  <sheetProtection algorithmName="SHA-512" hashValue="wuUF7uCo8YmOXyFJ6Tgs9uSZsXKiZMuEVe/XSwVteplYm92KHpVuh9FmBodGfk46GFd2YaQkoSANWToUxgDdzQ==" saltValue="Rmogk3aLo2Gakcq6WEMnCg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UTB</cp:lastModifiedBy>
  <dcterms:created xsi:type="dcterms:W3CDTF">2020-01-08T19:54:23Z</dcterms:created>
  <dcterms:modified xsi:type="dcterms:W3CDTF">2025-02-05T17:43:44Z</dcterms:modified>
</cp:coreProperties>
</file>